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B0573B-05CF-437A-88C0-F5B04A31D59C}" xr6:coauthVersionLast="47" xr6:coauthVersionMax="47" xr10:uidLastSave="{00000000-0000-0000-0000-000000000000}"/>
  <bookViews>
    <workbookView xWindow="420" yWindow="495" windowWidth="20445" windowHeight="13965" activeTab="3" xr2:uid="{00000000-000D-0000-FFFF-FFFF00000000}"/>
  </bookViews>
  <sheets>
    <sheet name="VlookupA" sheetId="1" r:id="rId1"/>
    <sheet name="Vlookup B" sheetId="2" r:id="rId2"/>
    <sheet name="vlookupC" sheetId="3" r:id="rId3"/>
    <sheet name="Index Match" sheetId="4" r:id="rId4"/>
  </sheets>
  <calcPr calcId="181029"/>
</workbook>
</file>

<file path=xl/calcChain.xml><?xml version="1.0" encoding="utf-8"?>
<calcChain xmlns="http://schemas.openxmlformats.org/spreadsheetml/2006/main">
  <c r="E20" i="4" l="1"/>
  <c r="C19" i="4"/>
  <c r="D2" i="4" a="1"/>
  <c r="D2" i="4" s="1"/>
  <c r="H7" i="3"/>
  <c r="H6" i="3"/>
  <c r="H5" i="3"/>
  <c r="H4" i="3"/>
  <c r="H3" i="3"/>
  <c r="E20" i="2"/>
  <c r="C19" i="2"/>
  <c r="E2" i="2"/>
  <c r="B2" i="1"/>
</calcChain>
</file>

<file path=xl/sharedStrings.xml><?xml version="1.0" encoding="utf-8"?>
<sst xmlns="http://schemas.openxmlformats.org/spreadsheetml/2006/main" count="59" uniqueCount="40">
  <si>
    <t>무게(Kg)</t>
  </si>
  <si>
    <t>요금</t>
  </si>
  <si>
    <t>Date</t>
  </si>
  <si>
    <t>Close</t>
  </si>
  <si>
    <t>입력</t>
  </si>
  <si>
    <t>이름</t>
  </si>
  <si>
    <t>주소</t>
  </si>
  <si>
    <t>우편번호</t>
  </si>
  <si>
    <t>전화번호</t>
  </si>
  <si>
    <t>고철수</t>
  </si>
  <si>
    <t>서울특별시 강북구 도봉로 242 (미아동) 강북성북지사</t>
  </si>
  <si>
    <t>010-1234-0001</t>
  </si>
  <si>
    <t>이민정</t>
  </si>
  <si>
    <t>부산광역시 서구 서대신동3가 762</t>
  </si>
  <si>
    <t>010-1234-0002</t>
  </si>
  <si>
    <t>한국인</t>
  </si>
  <si>
    <t>서울특별시 강동구 풍성로 144 (성내동) 한국국토정보공사 강동송파지사</t>
  </si>
  <si>
    <t>010-1234-0003</t>
  </si>
  <si>
    <t>오민수</t>
  </si>
  <si>
    <t>구민정</t>
  </si>
  <si>
    <t>서울특별시 강동구 천호대로 1139 (길동) 기업은행 길동지점 영문주소</t>
  </si>
  <si>
    <t>010-1234-0004</t>
  </si>
  <si>
    <t>이영희</t>
  </si>
  <si>
    <t>서울특별시 강동구 천호대로 1102 (성내동) 강동웨딩KDW 8층</t>
  </si>
  <si>
    <t>010-1234-0005</t>
  </si>
  <si>
    <t>임만수</t>
  </si>
  <si>
    <t>서울특별시 강동구 천호대로 1033 (천호동) 2층, 기업은행 천호동지점</t>
  </si>
  <si>
    <t>010-1234-0006</t>
  </si>
  <si>
    <t>김민정</t>
  </si>
  <si>
    <t>서울특별시 강동구 진황도로61길 53(둔촌동) 중앙보훈병원</t>
  </si>
  <si>
    <t>010-1234-0007</t>
  </si>
  <si>
    <t>하영수</t>
  </si>
  <si>
    <t>서울특별시 강동구 양재대로 1443 동우빌딩 2층</t>
  </si>
  <si>
    <t>010-1234-0008</t>
  </si>
  <si>
    <t>김인철</t>
  </si>
  <si>
    <t>서울특별시 강동구 양재대로 1318 (둔촌동) 한국전력공사</t>
  </si>
  <si>
    <t>010-1234-0009</t>
  </si>
  <si>
    <t>김우진</t>
  </si>
  <si>
    <t>서울특별시 강동구 양재대로 1317 (성내동) 기업은행 둔촌동지점</t>
  </si>
  <si>
    <t>010-1234-0010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</si>
</sst>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₩-412]#,##0"/>
    <numFmt numFmtId="177" formatCode="yyyy\.\ m\.\ d"/>
    <numFmt numFmtId="178" formatCode="[$₩-412]#,##0.00"/>
    <numFmt numFmtId="179" formatCode="00000"/>
  </numFmts>
  <fonts count="6">
    <font>
      <sz val="10"/>
      <color rgb="FF000000"/>
      <name val="Arial"/>
    </font>
    <font>
      <sz val="10"/>
      <color theme="1"/>
      <name val="Arial"/>
    </font>
    <font>
      <sz val="12"/>
      <color rgb="FF000000"/>
      <name val="&quot;Helvetica Neue&quot;"/>
    </font>
    <font>
      <sz val="11"/>
      <color rgb="FF000000"/>
      <name val="Inconsolata"/>
    </font>
    <font>
      <sz val="10"/>
      <color rgb="FFFFFFFF"/>
      <name val="Arial"/>
      <family val="2"/>
    </font>
    <font>
      <sz val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theme="7"/>
      </patternFill>
    </fill>
    <fill>
      <patternFill patternType="solid">
        <fgColor rgb="FF38761D"/>
        <bgColor rgb="FF38761D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176" fontId="1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/>
    <xf numFmtId="0" fontId="3" fillId="4" borderId="0" xfId="0" applyFont="1" applyFill="1"/>
    <xf numFmtId="0" fontId="1" fillId="5" borderId="0" xfId="0" applyFont="1" applyFill="1"/>
    <xf numFmtId="177" fontId="3" fillId="4" borderId="0" xfId="0" applyNumberFormat="1" applyFont="1" applyFill="1" applyAlignment="1">
      <alignment horizontal="center"/>
    </xf>
    <xf numFmtId="177" fontId="1" fillId="0" borderId="0" xfId="0" applyNumberFormat="1" applyFont="1" applyAlignment="1">
      <alignment horizontal="center"/>
    </xf>
    <xf numFmtId="178" fontId="1" fillId="0" borderId="0" xfId="0" applyNumberFormat="1" applyFont="1"/>
    <xf numFmtId="178" fontId="1" fillId="0" borderId="0" xfId="0" applyNumberFormat="1" applyFont="1" applyAlignment="1">
      <alignment horizontal="center"/>
    </xf>
    <xf numFmtId="179" fontId="4" fillId="6" borderId="1" xfId="0" applyNumberFormat="1" applyFont="1" applyFill="1" applyBorder="1" applyAlignment="1">
      <alignment horizontal="center"/>
    </xf>
    <xf numFmtId="179" fontId="4" fillId="6" borderId="2" xfId="0" applyNumberFormat="1" applyFont="1" applyFill="1" applyBorder="1" applyAlignment="1">
      <alignment horizontal="left"/>
    </xf>
    <xf numFmtId="179" fontId="4" fillId="6" borderId="2" xfId="0" applyNumberFormat="1" applyFont="1" applyFill="1" applyBorder="1" applyAlignment="1">
      <alignment horizontal="center"/>
    </xf>
    <xf numFmtId="179" fontId="4" fillId="6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7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179" fontId="1" fillId="0" borderId="9" xfId="0" applyNumberFormat="1" applyFont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2"/>
  <sheetViews>
    <sheetView workbookViewId="0">
      <selection activeCell="E33" sqref="E33"/>
    </sheetView>
  </sheetViews>
  <sheetFormatPr defaultColWidth="14.42578125" defaultRowHeight="15.75" customHeight="1"/>
  <sheetData>
    <row r="1" spans="1:2">
      <c r="A1" s="1" t="s">
        <v>0</v>
      </c>
      <c r="B1" s="1" t="s">
        <v>1</v>
      </c>
    </row>
    <row r="2" spans="1:2">
      <c r="A2" s="2">
        <v>1</v>
      </c>
      <c r="B2" s="3">
        <f>VLOOKUP(A2, 'Vlookup B'!A2:B7, 2, 0)</f>
        <v>1500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33"/>
  <sheetViews>
    <sheetView workbookViewId="0"/>
  </sheetViews>
  <sheetFormatPr defaultColWidth="14.42578125" defaultRowHeight="15.75" customHeight="1"/>
  <sheetData>
    <row r="1" spans="1:10" ht="15.75" customHeight="1">
      <c r="A1" s="4" t="s">
        <v>0</v>
      </c>
      <c r="B1" s="4" t="s">
        <v>1</v>
      </c>
      <c r="C1" s="5"/>
      <c r="D1" s="1" t="s">
        <v>0</v>
      </c>
      <c r="E1" s="1" t="s">
        <v>1</v>
      </c>
      <c r="G1" s="6"/>
      <c r="J1" s="7"/>
    </row>
    <row r="2" spans="1:10" ht="12.75">
      <c r="A2" s="2">
        <v>1</v>
      </c>
      <c r="B2" s="3">
        <v>1500</v>
      </c>
      <c r="D2" s="2">
        <v>3</v>
      </c>
      <c r="E2" s="3">
        <f>VLOOKUP(D2, A2:B7, 2, 0)</f>
        <v>4300</v>
      </c>
    </row>
    <row r="3" spans="1:10" ht="12.75">
      <c r="A3" s="2">
        <v>2</v>
      </c>
      <c r="B3" s="3">
        <v>2900</v>
      </c>
    </row>
    <row r="4" spans="1:10" ht="12.75">
      <c r="A4" s="2">
        <v>3</v>
      </c>
      <c r="B4" s="3">
        <v>4300</v>
      </c>
    </row>
    <row r="5" spans="1:10" ht="12.75">
      <c r="A5" s="2">
        <v>4</v>
      </c>
      <c r="B5" s="3">
        <v>5700</v>
      </c>
    </row>
    <row r="6" spans="1:10" ht="12.75">
      <c r="A6" s="2">
        <v>5</v>
      </c>
      <c r="B6" s="3">
        <v>7100</v>
      </c>
    </row>
    <row r="7" spans="1:10" ht="12.75">
      <c r="A7" s="2">
        <v>6</v>
      </c>
      <c r="B7" s="3">
        <v>8500</v>
      </c>
    </row>
    <row r="13" spans="1:10" ht="15.75" customHeight="1">
      <c r="D13" s="7"/>
    </row>
    <row r="17" spans="1:16" ht="12.75">
      <c r="H17" s="5"/>
      <c r="I17" s="5"/>
      <c r="J17" s="5"/>
      <c r="K17" s="5"/>
      <c r="L17" s="5"/>
      <c r="M17" s="5"/>
      <c r="N17" s="5"/>
      <c r="O17" s="5"/>
      <c r="P17" s="5"/>
    </row>
    <row r="18" spans="1:16" ht="12.75">
      <c r="H18" s="5"/>
      <c r="I18" s="5"/>
      <c r="J18" s="5"/>
      <c r="K18" s="5"/>
      <c r="L18" s="5"/>
      <c r="M18" s="5"/>
      <c r="N18" s="5"/>
      <c r="O18" s="5"/>
      <c r="P18" s="5"/>
    </row>
    <row r="19" spans="1:16" ht="15.75" customHeight="1">
      <c r="A19" s="8" t="s">
        <v>2</v>
      </c>
      <c r="B19" s="8" t="s">
        <v>3</v>
      </c>
      <c r="C19" s="2" t="b">
        <f>ISTEXT(B20:B33)</f>
        <v>0</v>
      </c>
      <c r="D19" s="1" t="s">
        <v>4</v>
      </c>
      <c r="E19" s="1" t="s">
        <v>1</v>
      </c>
      <c r="H19" s="9"/>
      <c r="I19" s="9"/>
      <c r="J19" s="9"/>
      <c r="K19" s="9"/>
      <c r="L19" s="9"/>
      <c r="M19" s="9"/>
      <c r="N19" s="9"/>
      <c r="O19" s="9"/>
      <c r="P19" s="9"/>
    </row>
    <row r="20" spans="1:16" ht="15.75" customHeight="1">
      <c r="A20" s="10">
        <v>44224</v>
      </c>
      <c r="B20" s="11">
        <v>1105.54</v>
      </c>
      <c r="D20" s="10">
        <v>44225</v>
      </c>
      <c r="E20" s="12">
        <f>IFERROR(VLOOKUP(D20,A20:B33, 2, 0), "무게 확인!")</f>
        <v>1105.54</v>
      </c>
      <c r="G20" s="7"/>
    </row>
    <row r="21" spans="1:16" ht="12.75">
      <c r="A21" s="10">
        <v>44225</v>
      </c>
      <c r="B21" s="11">
        <v>1105.54</v>
      </c>
    </row>
    <row r="22" spans="1:16" ht="12.75">
      <c r="A22" s="10">
        <v>44226</v>
      </c>
      <c r="B22" s="11">
        <v>1101.73</v>
      </c>
    </row>
    <row r="23" spans="1:16" ht="12.75">
      <c r="A23" s="10">
        <v>44227</v>
      </c>
      <c r="B23" s="11">
        <v>1101</v>
      </c>
    </row>
    <row r="24" spans="1:16" ht="12.75">
      <c r="A24" s="10">
        <v>44228</v>
      </c>
      <c r="B24" s="11">
        <v>1107.5</v>
      </c>
    </row>
    <row r="25" spans="1:16" ht="12.75">
      <c r="A25" s="10">
        <v>44229</v>
      </c>
      <c r="B25" s="11">
        <v>1112.29</v>
      </c>
      <c r="D25" s="5"/>
      <c r="E25" s="5"/>
      <c r="F25" s="5"/>
      <c r="G25" s="5"/>
    </row>
    <row r="26" spans="1:16" ht="12.75">
      <c r="A26" s="10">
        <v>44230</v>
      </c>
      <c r="B26" s="11">
        <v>1117.33</v>
      </c>
      <c r="D26" s="5"/>
      <c r="E26" s="5"/>
      <c r="F26" s="5"/>
      <c r="G26" s="5"/>
    </row>
    <row r="27" spans="1:16" ht="15.75" customHeight="1">
      <c r="A27" s="10">
        <v>44231</v>
      </c>
      <c r="B27" s="11">
        <v>1117.43</v>
      </c>
      <c r="D27" s="9"/>
      <c r="E27" s="9"/>
      <c r="F27" s="9"/>
      <c r="G27" s="9"/>
    </row>
    <row r="28" spans="1:16" ht="12.75">
      <c r="A28" s="10">
        <v>44232</v>
      </c>
      <c r="B28" s="11">
        <v>1117.43</v>
      </c>
    </row>
    <row r="29" spans="1:16" ht="12.75">
      <c r="A29" s="10">
        <v>44233</v>
      </c>
      <c r="B29" s="11">
        <v>1116.8800000000001</v>
      </c>
    </row>
    <row r="30" spans="1:16" ht="12.75">
      <c r="A30" s="10">
        <v>44234</v>
      </c>
      <c r="B30" s="11">
        <v>1113.6099999999999</v>
      </c>
    </row>
    <row r="31" spans="1:16" ht="12.75">
      <c r="A31" s="10">
        <v>44235</v>
      </c>
      <c r="B31" s="11">
        <v>1113.1500000000001</v>
      </c>
    </row>
    <row r="32" spans="1:16" ht="12.75">
      <c r="A32" s="10">
        <v>44236</v>
      </c>
      <c r="B32" s="11">
        <v>1119.1300000000001</v>
      </c>
    </row>
    <row r="33" spans="1:2" ht="12.75">
      <c r="A33" s="10">
        <v>44237</v>
      </c>
      <c r="B33" s="11">
        <v>1116.8499999999999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H999"/>
  <sheetViews>
    <sheetView workbookViewId="0"/>
  </sheetViews>
  <sheetFormatPr defaultColWidth="14.42578125" defaultRowHeight="15.75" customHeight="1"/>
  <cols>
    <col min="1" max="1" width="4.28515625" customWidth="1"/>
    <col min="2" max="2" width="13.28515625" customWidth="1"/>
    <col min="3" max="3" width="62.140625" customWidth="1"/>
    <col min="6" max="6" width="4.5703125" customWidth="1"/>
  </cols>
  <sheetData>
    <row r="2" spans="1:8">
      <c r="B2" s="13" t="s">
        <v>5</v>
      </c>
      <c r="C2" s="14" t="s">
        <v>6</v>
      </c>
      <c r="D2" s="15" t="s">
        <v>7</v>
      </c>
      <c r="E2" s="16" t="s">
        <v>8</v>
      </c>
      <c r="F2" s="5"/>
      <c r="G2" s="13" t="s">
        <v>5</v>
      </c>
      <c r="H2" s="16" t="s">
        <v>8</v>
      </c>
    </row>
    <row r="3" spans="1:8">
      <c r="B3" s="17" t="s">
        <v>9</v>
      </c>
      <c r="C3" s="18" t="s">
        <v>10</v>
      </c>
      <c r="D3" s="19">
        <v>1132</v>
      </c>
      <c r="E3" s="20" t="s">
        <v>11</v>
      </c>
      <c r="F3" s="5"/>
      <c r="G3" s="17" t="s">
        <v>12</v>
      </c>
      <c r="H3" s="20" t="str">
        <f t="shared" ref="H3:H6" si="0">VLOOKUP(G3, $B$3:$E$12, 4, FALSE)</f>
        <v>010-1234-0002</v>
      </c>
    </row>
    <row r="4" spans="1:8">
      <c r="B4" s="17" t="s">
        <v>12</v>
      </c>
      <c r="C4" s="18" t="s">
        <v>13</v>
      </c>
      <c r="D4" s="19">
        <v>49208</v>
      </c>
      <c r="E4" s="20" t="s">
        <v>14</v>
      </c>
      <c r="F4" s="5"/>
      <c r="G4" s="17" t="s">
        <v>15</v>
      </c>
      <c r="H4" s="20" t="str">
        <f t="shared" si="0"/>
        <v>010-1234-0003</v>
      </c>
    </row>
    <row r="5" spans="1:8">
      <c r="B5" s="17" t="s">
        <v>15</v>
      </c>
      <c r="C5" s="18" t="s">
        <v>16</v>
      </c>
      <c r="D5" s="19">
        <v>5394</v>
      </c>
      <c r="E5" s="20" t="s">
        <v>17</v>
      </c>
      <c r="F5" s="5"/>
      <c r="G5" s="17" t="s">
        <v>18</v>
      </c>
      <c r="H5" s="20" t="str">
        <f t="shared" si="0"/>
        <v>010-1234-0005</v>
      </c>
    </row>
    <row r="6" spans="1:8">
      <c r="B6" s="17" t="s">
        <v>19</v>
      </c>
      <c r="C6" s="18" t="s">
        <v>20</v>
      </c>
      <c r="D6" s="19">
        <v>5355</v>
      </c>
      <c r="E6" s="20" t="s">
        <v>21</v>
      </c>
      <c r="F6" s="5"/>
      <c r="G6" s="17" t="s">
        <v>22</v>
      </c>
      <c r="H6" s="20" t="str">
        <f t="shared" si="0"/>
        <v>010-1234-0006</v>
      </c>
    </row>
    <row r="7" spans="1:8">
      <c r="B7" s="17" t="s">
        <v>18</v>
      </c>
      <c r="C7" s="18" t="s">
        <v>23</v>
      </c>
      <c r="D7" s="19">
        <v>5381</v>
      </c>
      <c r="E7" s="20" t="s">
        <v>24</v>
      </c>
      <c r="F7" s="5"/>
      <c r="G7" s="21" t="s">
        <v>25</v>
      </c>
      <c r="H7" s="22" t="str">
        <f>IFERROR(VLOOKUP(G7, $B$3:$E$12, 4, FALSE), "이름 없음")</f>
        <v>이름 없음</v>
      </c>
    </row>
    <row r="8" spans="1:8">
      <c r="B8" s="17" t="s">
        <v>22</v>
      </c>
      <c r="C8" s="18" t="s">
        <v>26</v>
      </c>
      <c r="D8" s="19">
        <v>5335</v>
      </c>
      <c r="E8" s="20" t="s">
        <v>27</v>
      </c>
      <c r="F8" s="5"/>
      <c r="G8" s="5"/>
      <c r="H8" s="5"/>
    </row>
    <row r="9" spans="1:8">
      <c r="B9" s="17" t="s">
        <v>28</v>
      </c>
      <c r="C9" s="18" t="s">
        <v>29</v>
      </c>
      <c r="D9" s="19">
        <v>5368</v>
      </c>
      <c r="E9" s="20" t="s">
        <v>30</v>
      </c>
      <c r="F9" s="5"/>
      <c r="G9" s="5"/>
      <c r="H9" s="5"/>
    </row>
    <row r="10" spans="1:8">
      <c r="B10" s="17" t="s">
        <v>31</v>
      </c>
      <c r="C10" s="18" t="s">
        <v>32</v>
      </c>
      <c r="D10" s="19">
        <v>5355</v>
      </c>
      <c r="E10" s="20" t="s">
        <v>33</v>
      </c>
      <c r="F10" s="5"/>
      <c r="G10" s="5"/>
      <c r="H10" s="5"/>
    </row>
    <row r="11" spans="1:8">
      <c r="A11" s="5"/>
      <c r="B11" s="17" t="s">
        <v>34</v>
      </c>
      <c r="C11" s="18" t="s">
        <v>35</v>
      </c>
      <c r="D11" s="19">
        <v>5411</v>
      </c>
      <c r="E11" s="20" t="s">
        <v>36</v>
      </c>
      <c r="F11" s="5"/>
      <c r="G11" s="5"/>
      <c r="H11" s="5"/>
    </row>
    <row r="12" spans="1:8">
      <c r="A12" s="5"/>
      <c r="B12" s="21" t="s">
        <v>37</v>
      </c>
      <c r="C12" s="23" t="s">
        <v>38</v>
      </c>
      <c r="D12" s="24">
        <v>5408</v>
      </c>
      <c r="E12" s="22" t="s">
        <v>39</v>
      </c>
      <c r="F12" s="5"/>
      <c r="G12" s="5"/>
      <c r="H12" s="5"/>
    </row>
    <row r="13" spans="1:8">
      <c r="A13" s="5"/>
      <c r="D13" s="5"/>
      <c r="E13" s="5"/>
      <c r="F13" s="5"/>
      <c r="G13" s="5"/>
      <c r="H13" s="5"/>
    </row>
    <row r="14" spans="1:8">
      <c r="A14" s="5"/>
      <c r="D14" s="5"/>
      <c r="E14" s="5"/>
      <c r="F14" s="5"/>
      <c r="G14" s="5"/>
      <c r="H14" s="5"/>
    </row>
    <row r="15" spans="1:8">
      <c r="A15" s="5"/>
      <c r="D15" s="5"/>
      <c r="E15" s="5"/>
      <c r="F15" s="5"/>
      <c r="G15" s="5"/>
      <c r="H15" s="5"/>
    </row>
    <row r="16" spans="1:8">
      <c r="A16" s="5"/>
      <c r="D16" s="5"/>
      <c r="E16" s="5"/>
      <c r="F16" s="5"/>
      <c r="G16" s="5"/>
      <c r="H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  <row r="25" spans="1:1">
      <c r="A25" s="5"/>
    </row>
    <row r="26" spans="1:1">
      <c r="A26" s="5"/>
    </row>
    <row r="27" spans="1:1">
      <c r="A27" s="5"/>
    </row>
    <row r="28" spans="1:1">
      <c r="A28" s="5"/>
    </row>
    <row r="29" spans="1:1">
      <c r="A29" s="5"/>
    </row>
    <row r="30" spans="1:1">
      <c r="A30" s="5"/>
    </row>
    <row r="31" spans="1:1">
      <c r="A31" s="5"/>
    </row>
    <row r="32" spans="1:1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  <row r="42" spans="1:1">
      <c r="A42" s="5"/>
    </row>
    <row r="43" spans="1:1">
      <c r="A43" s="5"/>
    </row>
    <row r="44" spans="1:1">
      <c r="A44" s="5"/>
    </row>
    <row r="45" spans="1:1">
      <c r="A45" s="5"/>
    </row>
    <row r="46" spans="1:1">
      <c r="A46" s="5"/>
    </row>
    <row r="47" spans="1:1">
      <c r="A47" s="5"/>
    </row>
    <row r="48" spans="1:1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5"/>
    </row>
    <row r="55" spans="1:1">
      <c r="A55" s="5"/>
    </row>
    <row r="56" spans="1:1">
      <c r="A56" s="5"/>
    </row>
    <row r="57" spans="1:1">
      <c r="A57" s="5"/>
    </row>
    <row r="58" spans="1:1">
      <c r="A58" s="5"/>
    </row>
    <row r="59" spans="1:1">
      <c r="A59" s="5"/>
    </row>
    <row r="60" spans="1:1">
      <c r="A60" s="5"/>
    </row>
    <row r="61" spans="1:1">
      <c r="A61" s="5"/>
    </row>
    <row r="62" spans="1:1">
      <c r="A62" s="5"/>
    </row>
    <row r="63" spans="1:1">
      <c r="A63" s="5"/>
    </row>
    <row r="64" spans="1: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  <row r="167" spans="1:1">
      <c r="A167" s="5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5"/>
    </row>
    <row r="175" spans="1:1">
      <c r="A175" s="5"/>
    </row>
    <row r="176" spans="1:1">
      <c r="A176" s="5"/>
    </row>
    <row r="177" spans="1:1">
      <c r="A177" s="5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  <row r="183" spans="1:1">
      <c r="A183" s="5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5"/>
    </row>
    <row r="191" spans="1:1">
      <c r="A191" s="5"/>
    </row>
    <row r="192" spans="1:1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5"/>
    </row>
    <row r="210" spans="1:1">
      <c r="A210" s="5"/>
    </row>
    <row r="211" spans="1:1">
      <c r="A211" s="5"/>
    </row>
    <row r="212" spans="1:1">
      <c r="A212" s="5"/>
    </row>
    <row r="213" spans="1:1">
      <c r="A213" s="5"/>
    </row>
    <row r="214" spans="1:1">
      <c r="A214" s="5"/>
    </row>
    <row r="215" spans="1:1">
      <c r="A215" s="5"/>
    </row>
    <row r="216" spans="1:1">
      <c r="A216" s="5"/>
    </row>
    <row r="217" spans="1:1">
      <c r="A217" s="5"/>
    </row>
    <row r="218" spans="1:1">
      <c r="A218" s="5"/>
    </row>
    <row r="219" spans="1:1">
      <c r="A219" s="5"/>
    </row>
    <row r="220" spans="1:1">
      <c r="A220" s="5"/>
    </row>
    <row r="221" spans="1:1">
      <c r="A221" s="5"/>
    </row>
    <row r="222" spans="1:1">
      <c r="A222" s="5"/>
    </row>
    <row r="223" spans="1:1">
      <c r="A223" s="5"/>
    </row>
    <row r="224" spans="1:1">
      <c r="A224" s="5"/>
    </row>
    <row r="225" spans="1:1">
      <c r="A225" s="5"/>
    </row>
    <row r="226" spans="1:1">
      <c r="A226" s="5"/>
    </row>
    <row r="227" spans="1:1">
      <c r="A227" s="5"/>
    </row>
    <row r="228" spans="1:1">
      <c r="A228" s="5"/>
    </row>
    <row r="229" spans="1:1">
      <c r="A229" s="5"/>
    </row>
    <row r="230" spans="1:1">
      <c r="A230" s="5"/>
    </row>
    <row r="231" spans="1:1">
      <c r="A231" s="5"/>
    </row>
    <row r="232" spans="1:1">
      <c r="A232" s="5"/>
    </row>
    <row r="233" spans="1:1">
      <c r="A233" s="5"/>
    </row>
    <row r="234" spans="1:1">
      <c r="A234" s="5"/>
    </row>
    <row r="235" spans="1:1">
      <c r="A235" s="5"/>
    </row>
    <row r="236" spans="1:1">
      <c r="A236" s="5"/>
    </row>
    <row r="237" spans="1:1">
      <c r="A237" s="5"/>
    </row>
    <row r="238" spans="1:1">
      <c r="A238" s="5"/>
    </row>
    <row r="239" spans="1:1">
      <c r="A239" s="5"/>
    </row>
    <row r="240" spans="1:1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  <row r="245" spans="1:1">
      <c r="A245" s="5"/>
    </row>
    <row r="246" spans="1:1">
      <c r="A246" s="5"/>
    </row>
    <row r="247" spans="1:1">
      <c r="A247" s="5"/>
    </row>
    <row r="248" spans="1:1">
      <c r="A248" s="5"/>
    </row>
    <row r="249" spans="1:1">
      <c r="A249" s="5"/>
    </row>
    <row r="250" spans="1:1">
      <c r="A250" s="5"/>
    </row>
    <row r="251" spans="1:1">
      <c r="A251" s="5"/>
    </row>
    <row r="252" spans="1:1">
      <c r="A252" s="5"/>
    </row>
    <row r="253" spans="1:1">
      <c r="A253" s="5"/>
    </row>
    <row r="254" spans="1:1">
      <c r="A254" s="5"/>
    </row>
    <row r="255" spans="1:1">
      <c r="A255" s="5"/>
    </row>
    <row r="256" spans="1:1">
      <c r="A256" s="5"/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5"/>
    </row>
    <row r="264" spans="1:1">
      <c r="A264" s="5"/>
    </row>
    <row r="265" spans="1:1">
      <c r="A265" s="5"/>
    </row>
    <row r="266" spans="1:1">
      <c r="A266" s="5"/>
    </row>
    <row r="267" spans="1:1">
      <c r="A267" s="5"/>
    </row>
    <row r="268" spans="1:1">
      <c r="A268" s="5"/>
    </row>
    <row r="269" spans="1:1">
      <c r="A269" s="5"/>
    </row>
    <row r="270" spans="1:1">
      <c r="A270" s="5"/>
    </row>
    <row r="271" spans="1:1">
      <c r="A271" s="5"/>
    </row>
    <row r="272" spans="1:1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P33"/>
  <sheetViews>
    <sheetView tabSelected="1" workbookViewId="0"/>
  </sheetViews>
  <sheetFormatPr defaultColWidth="14.42578125" defaultRowHeight="15.75" customHeight="1"/>
  <sheetData>
    <row r="1" spans="1:10" ht="15.75" customHeight="1">
      <c r="A1" s="4" t="s">
        <v>0</v>
      </c>
      <c r="B1" s="4" t="s">
        <v>1</v>
      </c>
      <c r="C1" s="5"/>
      <c r="D1" s="1" t="s">
        <v>0</v>
      </c>
      <c r="E1" s="1" t="s">
        <v>1</v>
      </c>
      <c r="G1" s="6"/>
      <c r="J1" s="7"/>
    </row>
    <row r="2" spans="1:10" ht="12.75">
      <c r="A2" s="2">
        <v>1</v>
      </c>
      <c r="B2" s="3">
        <v>1500</v>
      </c>
      <c r="D2" s="2" t="str">
        <f t="array" ref="D2">IFERROR(INDEX(A2:B7, MATCH(E2, B2:B7, 0), 1),"값 없음")</f>
        <v>값 없음</v>
      </c>
      <c r="E2" s="3">
        <v>5000</v>
      </c>
    </row>
    <row r="3" spans="1:10" ht="12.75">
      <c r="A3" s="2">
        <v>1.5</v>
      </c>
      <c r="B3" s="3">
        <v>2900</v>
      </c>
    </row>
    <row r="4" spans="1:10" ht="12.75">
      <c r="A4" s="2">
        <v>2</v>
      </c>
      <c r="B4" s="3">
        <v>4300</v>
      </c>
    </row>
    <row r="5" spans="1:10" ht="12.75">
      <c r="A5" s="2">
        <v>2.5</v>
      </c>
      <c r="B5" s="3">
        <v>5700</v>
      </c>
    </row>
    <row r="6" spans="1:10" ht="12.75">
      <c r="A6" s="2">
        <v>3</v>
      </c>
      <c r="B6" s="3">
        <v>7100</v>
      </c>
    </row>
    <row r="7" spans="1:10" ht="12.75">
      <c r="A7" s="2">
        <v>3.5</v>
      </c>
      <c r="B7" s="3">
        <v>8500</v>
      </c>
    </row>
    <row r="9" spans="1:10" ht="15.75" customHeight="1">
      <c r="D9" s="7"/>
    </row>
    <row r="13" spans="1:10" ht="15.75" customHeight="1">
      <c r="D13" s="7"/>
    </row>
    <row r="17" spans="1:16" ht="12.75">
      <c r="H17" s="5"/>
      <c r="I17" s="5"/>
      <c r="J17" s="5"/>
      <c r="K17" s="5"/>
      <c r="L17" s="5"/>
      <c r="M17" s="5"/>
      <c r="N17" s="5"/>
      <c r="O17" s="5"/>
      <c r="P17" s="5"/>
    </row>
    <row r="18" spans="1:16" ht="12.75">
      <c r="H18" s="5"/>
      <c r="I18" s="5"/>
      <c r="J18" s="5"/>
      <c r="K18" s="5"/>
      <c r="L18" s="5"/>
      <c r="M18" s="5"/>
      <c r="N18" s="5"/>
      <c r="O18" s="5"/>
      <c r="P18" s="5"/>
    </row>
    <row r="19" spans="1:16" ht="15.75" customHeight="1">
      <c r="A19" s="8" t="s">
        <v>2</v>
      </c>
      <c r="B19" s="8" t="s">
        <v>3</v>
      </c>
      <c r="C19" s="2" t="b">
        <f>ISTEXT(B20:B33)</f>
        <v>0</v>
      </c>
      <c r="D19" s="1" t="s">
        <v>4</v>
      </c>
      <c r="E19" s="1" t="s">
        <v>1</v>
      </c>
      <c r="H19" s="9"/>
      <c r="I19" s="9"/>
      <c r="J19" s="9"/>
      <c r="K19" s="9"/>
      <c r="L19" s="9"/>
      <c r="M19" s="9"/>
      <c r="N19" s="9"/>
      <c r="O19" s="9"/>
      <c r="P19" s="9"/>
    </row>
    <row r="20" spans="1:16" ht="15.75" customHeight="1">
      <c r="A20" s="10">
        <v>44224</v>
      </c>
      <c r="B20" s="11">
        <v>1105.54</v>
      </c>
      <c r="D20" s="10">
        <v>44225</v>
      </c>
      <c r="E20" s="12">
        <f>IFERROR(VLOOKUP(D20,A20:B33, 2, 0), "무게 확인!")</f>
        <v>1105.54</v>
      </c>
      <c r="G20" s="7"/>
    </row>
    <row r="21" spans="1:16" ht="12.75">
      <c r="A21" s="10">
        <v>44225</v>
      </c>
      <c r="B21" s="11">
        <v>1105.54</v>
      </c>
    </row>
    <row r="22" spans="1:16" ht="12.75">
      <c r="A22" s="10">
        <v>44226</v>
      </c>
      <c r="B22" s="11">
        <v>1101.73</v>
      </c>
    </row>
    <row r="23" spans="1:16" ht="12.75">
      <c r="A23" s="10">
        <v>44227</v>
      </c>
      <c r="B23" s="11">
        <v>1101</v>
      </c>
    </row>
    <row r="24" spans="1:16" ht="12.75">
      <c r="A24" s="10">
        <v>44228</v>
      </c>
      <c r="B24" s="11">
        <v>1107.5</v>
      </c>
    </row>
    <row r="25" spans="1:16" ht="12.75">
      <c r="A25" s="10">
        <v>44229</v>
      </c>
      <c r="B25" s="11">
        <v>1112.29</v>
      </c>
      <c r="D25" s="5"/>
      <c r="E25" s="5"/>
      <c r="F25" s="5"/>
      <c r="G25" s="5"/>
    </row>
    <row r="26" spans="1:16" ht="12.75">
      <c r="A26" s="10">
        <v>44230</v>
      </c>
      <c r="B26" s="11">
        <v>1117.33</v>
      </c>
      <c r="D26" s="5"/>
      <c r="E26" s="5"/>
      <c r="F26" s="5"/>
      <c r="G26" s="5"/>
    </row>
    <row r="27" spans="1:16" ht="15.75" customHeight="1">
      <c r="A27" s="10">
        <v>44231</v>
      </c>
      <c r="B27" s="11">
        <v>1117.43</v>
      </c>
      <c r="D27" s="9"/>
      <c r="E27" s="9"/>
      <c r="F27" s="9"/>
      <c r="G27" s="9"/>
    </row>
    <row r="28" spans="1:16" ht="12.75">
      <c r="A28" s="10">
        <v>44232</v>
      </c>
      <c r="B28" s="11">
        <v>1117.43</v>
      </c>
    </row>
    <row r="29" spans="1:16" ht="12.75">
      <c r="A29" s="10">
        <v>44233</v>
      </c>
      <c r="B29" s="11">
        <v>1116.8800000000001</v>
      </c>
    </row>
    <row r="30" spans="1:16" ht="12.75">
      <c r="A30" s="10">
        <v>44234</v>
      </c>
      <c r="B30" s="11">
        <v>1113.6099999999999</v>
      </c>
    </row>
    <row r="31" spans="1:16" ht="12.75">
      <c r="A31" s="10">
        <v>44235</v>
      </c>
      <c r="B31" s="11">
        <v>1113.1500000000001</v>
      </c>
    </row>
    <row r="32" spans="1:16" ht="12.75">
      <c r="A32" s="10">
        <v>44236</v>
      </c>
      <c r="B32" s="11">
        <v>1119.1300000000001</v>
      </c>
    </row>
    <row r="33" spans="1:2" ht="12.75">
      <c r="A33" s="10">
        <v>44237</v>
      </c>
      <c r="B33" s="11">
        <v>1116.8499999999999</v>
      </c>
    </row>
  </sheetData>
  <phoneticPr fontId="5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VlookupA</vt:lpstr>
      <vt:lpstr>Vlookup B</vt:lpstr>
      <vt:lpstr>vlookupC</vt:lpstr>
      <vt:lpstr>Index Match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USR781</dc:creator>
  <cp:lastModifiedBy>James</cp:lastModifiedBy>
  <dcterms:created xsi:type="dcterms:W3CDTF">2023-02-06T00:27:26Z</dcterms:created>
  <dcterms:modified xsi:type="dcterms:W3CDTF">2023-02-06T00:29:22Z</dcterms:modified>
</cp:coreProperties>
</file>